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경비 정산서" state="visible" r:id="rId4"/>
  </sheets>
  <calcPr calcId="171027"/>
</workbook>
</file>

<file path=xl/sharedStrings.xml><?xml version="1.0" encoding="utf-8"?>
<sst xmlns="http://schemas.openxmlformats.org/spreadsheetml/2006/main" count="140" uniqueCount="64">
  <si>
    <t>경비 정산서</t>
  </si>
  <si>
    <t>소속</t>
  </si>
  <si>
    <t>공무부</t>
  </si>
  <si>
    <t>담당자</t>
  </si>
  <si>
    <t>홍길동</t>
  </si>
  <si>
    <t>사용 기간</t>
  </si>
  <si>
    <t>2026-04-01 ~ 2026-04-30</t>
  </si>
  <si>
    <t>카드번호</t>
  </si>
  <si>
    <t>(기업카드) ****-****-****-3456</t>
  </si>
  <si>
    <t>법인카드 합계</t>
  </si>
  <si>
    <t>개인카드 합계</t>
  </si>
  <si>
    <t>현금 합계</t>
  </si>
  <si>
    <t>전체 합계</t>
  </si>
  <si>
    <t>날짜</t>
  </si>
  <si>
    <t>사용처</t>
  </si>
  <si>
    <t>금액</t>
  </si>
  <si>
    <t>결제수단</t>
  </si>
  <si>
    <t>항목</t>
  </si>
  <si>
    <t>사용 목적</t>
  </si>
  <si>
    <t>푸른한식</t>
  </si>
  <si>
    <t>법인카드</t>
  </si>
  <si>
    <t>복리후생비</t>
  </si>
  <si>
    <t>중식 : 홍길동, 김영호, 정수진</t>
  </si>
  <si>
    <t>한빛주유소</t>
  </si>
  <si>
    <t>주유비</t>
  </si>
  <si>
    <t>주유비-1742</t>
  </si>
  <si>
    <t>중식 : 홍길동, 김영호, 용역2</t>
  </si>
  <si>
    <t>믿음택배</t>
  </si>
  <si>
    <t>운송비</t>
  </si>
  <si>
    <t>택배비</t>
  </si>
  <si>
    <t>카페온도</t>
  </si>
  <si>
    <t>음료-홍길동, 김영호</t>
  </si>
  <si>
    <t>편의점25</t>
  </si>
  <si>
    <t>음료-홍길동</t>
  </si>
  <si>
    <t>으뜸철물</t>
  </si>
  <si>
    <t>물품구입비</t>
  </si>
  <si>
    <t>안전용품 구입</t>
  </si>
  <si>
    <t>봄날식당</t>
  </si>
  <si>
    <t>석식 : 홍길동</t>
  </si>
  <si>
    <t>개인택시</t>
  </si>
  <si>
    <t>여비교통비</t>
  </si>
  <si>
    <t>택시비</t>
  </si>
  <si>
    <t>하이패스 통행료</t>
  </si>
  <si>
    <t>통행료</t>
  </si>
  <si>
    <t>한솥식당</t>
  </si>
  <si>
    <t>중식-홍길동</t>
  </si>
  <si>
    <t>온누리공구마트</t>
  </si>
  <si>
    <t>공구 구입</t>
  </si>
  <si>
    <t>누리파크</t>
  </si>
  <si>
    <t>주차권구매</t>
  </si>
  <si>
    <t>강서 누리파크</t>
  </si>
  <si>
    <t>대가정식</t>
  </si>
  <si>
    <t>중식 : 홍길동, 작업자2</t>
  </si>
  <si>
    <t>중식 4명</t>
  </si>
  <si>
    <t>석식</t>
  </si>
  <si>
    <t>음료 : 홍길동, 김영호</t>
  </si>
  <si>
    <t>다이소</t>
  </si>
  <si>
    <t>사무용품 구입</t>
  </si>
  <si>
    <t>중식 : 홍길동, 김영호</t>
  </si>
  <si>
    <t>시청 공영주차장</t>
  </si>
  <si>
    <t>기타</t>
  </si>
  <si>
    <t>주차비</t>
  </si>
  <si>
    <t>장비 수리</t>
  </si>
  <si>
    <t>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</si>
</sst>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sz val="16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5E7EB"/>
      </patternFill>
    </fill>
    <fill>
      <patternFill patternType="solid">
        <fgColor rgb="FFD1D5DB"/>
      </patternFill>
    </fill>
  </fills>
  <borders count="2">
    <border>
      <left/>
      <right/>
      <top/>
      <bottom/>
      <diagonal/>
    </border>
    <border>
      <left style="thin">
        <color rgb="FF6B7280"/>
      </left>
      <right style="thin">
        <color rgb="FF6B7280"/>
      </right>
      <top style="thin">
        <color rgb="FF6B7280"/>
      </top>
      <bottom style="thin">
        <color rgb="FF6B728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3" fontId="0" fillId="0" borderId="1" xfId="0" applyNumberFormat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164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FormatPr defaultRowHeight="15" outlineLevelRow="0" outlineLevelCol="0" x14ac:dyDescent="55"/>
  <cols>
    <col min="1" max="1" width="13" customWidth="1"/>
    <col min="2" max="2" width="26" customWidth="1"/>
    <col min="3" max="3" width="14" customWidth="1"/>
    <col min="4" max="4" width="12" customWidth="1"/>
    <col min="5" max="5" width="14" customWidth="1"/>
    <col min="6" max="6" width="38" customWidth="1"/>
  </cols>
  <sheetData>
    <row r="1" spans="1:1" x14ac:dyDescent="0.25">
      <c r="A1" s="1" t="s">
        <v>0</v>
      </c>
    </row>
    <row r="3" spans="1:6" x14ac:dyDescent="0.25">
      <c r="A3" s="2" t="s">
        <v>1</v>
      </c>
      <c r="B3" s="3" t="s">
        <v>2</v>
      </c>
      <c r="D3" s="2" t="s">
        <v>3</v>
      </c>
      <c r="E3" s="3" t="s">
        <v>4</v>
      </c>
      <c r="F3" s="3"/>
    </row>
    <row r="4" spans="1:6" x14ac:dyDescent="0.25">
      <c r="A4" s="2" t="s">
        <v>5</v>
      </c>
      <c r="B4" s="3" t="s">
        <v>6</v>
      </c>
      <c r="D4" s="2" t="s">
        <v>7</v>
      </c>
      <c r="E4" s="3" t="s">
        <v>8</v>
      </c>
      <c r="F4" s="3"/>
    </row>
    <row r="5" spans="1:6" x14ac:dyDescent="0.25">
      <c r="A5" s="2" t="s">
        <v>9</v>
      </c>
      <c r="B5" s="4">
        <f>SUMIF(D9:D38,"법인카드",C9:C38)</f>
        <v>848600</v>
      </c>
      <c r="D5" s="2" t="s">
        <v>10</v>
      </c>
      <c r="E5" s="4">
        <f>SUMIF(D9:D38,"개인카드",C9:C38)</f>
        <v>0</v>
      </c>
      <c r="F5" s="4"/>
    </row>
    <row r="6" spans="1:6" x14ac:dyDescent="0.25">
      <c r="A6" s="2" t="s">
        <v>11</v>
      </c>
      <c r="B6" s="4">
        <f>SUMIF(D9:D38,"현금",C9:C38)</f>
        <v>0</v>
      </c>
      <c r="D6" s="2" t="s">
        <v>12</v>
      </c>
      <c r="E6" s="4">
        <f>C39</f>
        <v>848600</v>
      </c>
      <c r="F6" s="4"/>
    </row>
    <row r="8" spans="1:6" x14ac:dyDescent="0.25">
      <c r="A8" s="5" t="s">
        <v>13</v>
      </c>
      <c r="B8" s="5" t="s">
        <v>14</v>
      </c>
      <c r="C8" s="5" t="s">
        <v>15</v>
      </c>
      <c r="D8" s="5" t="s">
        <v>16</v>
      </c>
      <c r="E8" s="5" t="s">
        <v>17</v>
      </c>
      <c r="F8" s="5" t="s">
        <v>18</v>
      </c>
    </row>
    <row r="9" spans="1:6" x14ac:dyDescent="0.25">
      <c r="A9" s="6">
        <v>46113</v>
      </c>
      <c r="B9" s="3" t="s">
        <v>19</v>
      </c>
      <c r="C9" s="7">
        <v>38000</v>
      </c>
      <c r="D9" s="8" t="s">
        <v>20</v>
      </c>
      <c r="E9" s="3" t="s">
        <v>21</v>
      </c>
      <c r="F9" s="3" t="s">
        <v>22</v>
      </c>
    </row>
    <row r="10" spans="1:6" x14ac:dyDescent="0.25">
      <c r="A10" s="6">
        <v>46113</v>
      </c>
      <c r="B10" s="3" t="s">
        <v>23</v>
      </c>
      <c r="C10" s="7">
        <v>62000</v>
      </c>
      <c r="D10" s="8" t="s">
        <v>20</v>
      </c>
      <c r="E10" s="3" t="s">
        <v>24</v>
      </c>
      <c r="F10" s="3" t="s">
        <v>25</v>
      </c>
    </row>
    <row r="11" spans="1:6" x14ac:dyDescent="0.25">
      <c r="A11" s="6">
        <v>46114</v>
      </c>
      <c r="B11" s="3" t="s">
        <v>19</v>
      </c>
      <c r="C11" s="7">
        <v>64000</v>
      </c>
      <c r="D11" s="8" t="s">
        <v>20</v>
      </c>
      <c r="E11" s="3" t="s">
        <v>21</v>
      </c>
      <c r="F11" s="3" t="s">
        <v>26</v>
      </c>
    </row>
    <row r="12" spans="1:6" x14ac:dyDescent="0.25">
      <c r="A12" s="6">
        <v>46114</v>
      </c>
      <c r="B12" s="3" t="s">
        <v>27</v>
      </c>
      <c r="C12" s="7">
        <v>5000</v>
      </c>
      <c r="D12" s="8" t="s">
        <v>20</v>
      </c>
      <c r="E12" s="3" t="s">
        <v>28</v>
      </c>
      <c r="F12" s="3" t="s">
        <v>29</v>
      </c>
    </row>
    <row r="13" spans="1:6" x14ac:dyDescent="0.25">
      <c r="A13" s="6">
        <v>46114</v>
      </c>
      <c r="B13" s="3" t="s">
        <v>30</v>
      </c>
      <c r="C13" s="7">
        <v>9000</v>
      </c>
      <c r="D13" s="8" t="s">
        <v>20</v>
      </c>
      <c r="E13" s="3" t="s">
        <v>21</v>
      </c>
      <c r="F13" s="3" t="s">
        <v>31</v>
      </c>
    </row>
    <row r="14" spans="1:6" x14ac:dyDescent="0.25">
      <c r="A14" s="6">
        <v>46114</v>
      </c>
      <c r="B14" s="3" t="s">
        <v>32</v>
      </c>
      <c r="C14" s="7">
        <v>2000</v>
      </c>
      <c r="D14" s="8" t="s">
        <v>20</v>
      </c>
      <c r="E14" s="3" t="s">
        <v>21</v>
      </c>
      <c r="F14" s="3" t="s">
        <v>33</v>
      </c>
    </row>
    <row r="15" spans="1:6" x14ac:dyDescent="0.25">
      <c r="A15" s="6">
        <v>46115</v>
      </c>
      <c r="B15" s="3" t="s">
        <v>34</v>
      </c>
      <c r="C15" s="7">
        <v>38000</v>
      </c>
      <c r="D15" s="8" t="s">
        <v>20</v>
      </c>
      <c r="E15" s="3" t="s">
        <v>35</v>
      </c>
      <c r="F15" s="3" t="s">
        <v>36</v>
      </c>
    </row>
    <row r="16" spans="1:6" x14ac:dyDescent="0.25">
      <c r="A16" s="6">
        <v>46117</v>
      </c>
      <c r="B16" s="3" t="s">
        <v>37</v>
      </c>
      <c r="C16" s="7">
        <v>15000</v>
      </c>
      <c r="D16" s="8" t="s">
        <v>20</v>
      </c>
      <c r="E16" s="3" t="s">
        <v>21</v>
      </c>
      <c r="F16" s="3" t="s">
        <v>38</v>
      </c>
    </row>
    <row r="17" spans="1:6" x14ac:dyDescent="0.25">
      <c r="A17" s="6">
        <v>46117</v>
      </c>
      <c r="B17" s="3" t="s">
        <v>39</v>
      </c>
      <c r="C17" s="7">
        <v>11800</v>
      </c>
      <c r="D17" s="8" t="s">
        <v>20</v>
      </c>
      <c r="E17" s="3" t="s">
        <v>40</v>
      </c>
      <c r="F17" s="3" t="s">
        <v>41</v>
      </c>
    </row>
    <row r="18" spans="1:6" x14ac:dyDescent="0.25">
      <c r="A18" s="6">
        <v>46118</v>
      </c>
      <c r="B18" s="3" t="s">
        <v>42</v>
      </c>
      <c r="C18" s="7">
        <v>5200</v>
      </c>
      <c r="D18" s="8" t="s">
        <v>20</v>
      </c>
      <c r="E18" s="3" t="s">
        <v>40</v>
      </c>
      <c r="F18" s="3" t="s">
        <v>43</v>
      </c>
    </row>
    <row r="19" spans="1:6" x14ac:dyDescent="0.25">
      <c r="A19" s="6">
        <v>46118</v>
      </c>
      <c r="B19" s="3" t="s">
        <v>44</v>
      </c>
      <c r="C19" s="7">
        <v>8000</v>
      </c>
      <c r="D19" s="8" t="s">
        <v>20</v>
      </c>
      <c r="E19" s="3" t="s">
        <v>21</v>
      </c>
      <c r="F19" s="3" t="s">
        <v>45</v>
      </c>
    </row>
    <row r="20" spans="1:6" x14ac:dyDescent="0.25">
      <c r="A20" s="6">
        <v>46119</v>
      </c>
      <c r="B20" s="3" t="s">
        <v>46</v>
      </c>
      <c r="C20" s="7">
        <v>47000</v>
      </c>
      <c r="D20" s="8" t="s">
        <v>20</v>
      </c>
      <c r="E20" s="3" t="s">
        <v>35</v>
      </c>
      <c r="F20" s="3" t="s">
        <v>47</v>
      </c>
    </row>
    <row r="21" spans="1:6" x14ac:dyDescent="0.25">
      <c r="A21" s="6">
        <v>46120</v>
      </c>
      <c r="B21" s="3" t="s">
        <v>48</v>
      </c>
      <c r="C21" s="7">
        <v>30000</v>
      </c>
      <c r="D21" s="8" t="s">
        <v>20</v>
      </c>
      <c r="E21" s="3" t="s">
        <v>21</v>
      </c>
      <c r="F21" s="3" t="s">
        <v>49</v>
      </c>
    </row>
    <row r="22" spans="1:6" x14ac:dyDescent="0.25">
      <c r="A22" s="6">
        <v>46121</v>
      </c>
      <c r="B22" s="3" t="s">
        <v>50</v>
      </c>
      <c r="C22" s="7">
        <v>50000</v>
      </c>
      <c r="D22" s="8" t="s">
        <v>20</v>
      </c>
      <c r="E22" s="3" t="s">
        <v>21</v>
      </c>
      <c r="F22" s="3" t="s">
        <v>49</v>
      </c>
    </row>
    <row r="23" spans="1:6" x14ac:dyDescent="0.25">
      <c r="A23" s="6">
        <v>46121</v>
      </c>
      <c r="B23" s="3" t="s">
        <v>23</v>
      </c>
      <c r="C23" s="7">
        <v>58000</v>
      </c>
      <c r="D23" s="8" t="s">
        <v>20</v>
      </c>
      <c r="E23" s="3" t="s">
        <v>24</v>
      </c>
      <c r="F23" s="3" t="s">
        <v>25</v>
      </c>
    </row>
    <row r="24" spans="1:6" x14ac:dyDescent="0.25">
      <c r="A24" s="6">
        <v>46122</v>
      </c>
      <c r="B24" s="3" t="s">
        <v>39</v>
      </c>
      <c r="C24" s="7">
        <v>14300</v>
      </c>
      <c r="D24" s="8" t="s">
        <v>20</v>
      </c>
      <c r="E24" s="3" t="s">
        <v>40</v>
      </c>
      <c r="F24" s="3" t="s">
        <v>41</v>
      </c>
    </row>
    <row r="25" spans="1:6" x14ac:dyDescent="0.25">
      <c r="A25" s="6">
        <v>46122</v>
      </c>
      <c r="B25" s="3" t="s">
        <v>51</v>
      </c>
      <c r="C25" s="7">
        <v>24000</v>
      </c>
      <c r="D25" s="8" t="s">
        <v>20</v>
      </c>
      <c r="E25" s="3" t="s">
        <v>21</v>
      </c>
      <c r="F25" s="3" t="s">
        <v>52</v>
      </c>
    </row>
    <row r="26" spans="1:6" x14ac:dyDescent="0.25">
      <c r="A26" s="6">
        <v>46124</v>
      </c>
      <c r="B26" s="3" t="s">
        <v>51</v>
      </c>
      <c r="C26" s="7">
        <v>48000</v>
      </c>
      <c r="D26" s="8" t="s">
        <v>20</v>
      </c>
      <c r="E26" s="3" t="s">
        <v>21</v>
      </c>
      <c r="F26" s="3" t="s">
        <v>53</v>
      </c>
    </row>
    <row r="27" spans="1:6" x14ac:dyDescent="0.25">
      <c r="A27" s="6">
        <v>46124</v>
      </c>
      <c r="B27" s="3" t="s">
        <v>37</v>
      </c>
      <c r="C27" s="7">
        <v>30000</v>
      </c>
      <c r="D27" s="8" t="s">
        <v>20</v>
      </c>
      <c r="E27" s="3" t="s">
        <v>21</v>
      </c>
      <c r="F27" s="3" t="s">
        <v>54</v>
      </c>
    </row>
    <row r="28" spans="1:6" x14ac:dyDescent="0.25">
      <c r="A28" s="6">
        <v>46125</v>
      </c>
      <c r="B28" s="3" t="s">
        <v>27</v>
      </c>
      <c r="C28" s="7">
        <v>6000</v>
      </c>
      <c r="D28" s="8" t="s">
        <v>20</v>
      </c>
      <c r="E28" s="3" t="s">
        <v>28</v>
      </c>
      <c r="F28" s="3" t="s">
        <v>29</v>
      </c>
    </row>
    <row r="29" spans="1:6" x14ac:dyDescent="0.25">
      <c r="A29" s="6">
        <v>46126</v>
      </c>
      <c r="B29" s="3" t="s">
        <v>30</v>
      </c>
      <c r="C29" s="7">
        <v>5500</v>
      </c>
      <c r="D29" s="8" t="s">
        <v>20</v>
      </c>
      <c r="E29" s="3" t="s">
        <v>21</v>
      </c>
      <c r="F29" s="3" t="s">
        <v>55</v>
      </c>
    </row>
    <row r="30" spans="1:6" x14ac:dyDescent="0.25">
      <c r="A30" s="6">
        <v>46126</v>
      </c>
      <c r="B30" s="3" t="s">
        <v>56</v>
      </c>
      <c r="C30" s="7">
        <v>11000</v>
      </c>
      <c r="D30" s="8" t="s">
        <v>20</v>
      </c>
      <c r="E30" s="3" t="s">
        <v>35</v>
      </c>
      <c r="F30" s="3" t="s">
        <v>57</v>
      </c>
    </row>
    <row r="31" spans="1:6" x14ac:dyDescent="0.25">
      <c r="A31" s="6">
        <v>46128</v>
      </c>
      <c r="B31" s="3" t="s">
        <v>19</v>
      </c>
      <c r="C31" s="7">
        <v>26000</v>
      </c>
      <c r="D31" s="8" t="s">
        <v>20</v>
      </c>
      <c r="E31" s="3" t="s">
        <v>21</v>
      </c>
      <c r="F31" s="3" t="s">
        <v>58</v>
      </c>
    </row>
    <row r="32" spans="1:6" x14ac:dyDescent="0.25">
      <c r="A32" s="6">
        <v>46128</v>
      </c>
      <c r="B32" s="3" t="s">
        <v>23</v>
      </c>
      <c r="C32" s="7">
        <v>66000</v>
      </c>
      <c r="D32" s="8" t="s">
        <v>20</v>
      </c>
      <c r="E32" s="3" t="s">
        <v>24</v>
      </c>
      <c r="F32" s="3" t="s">
        <v>25</v>
      </c>
    </row>
    <row r="33" spans="1:6" x14ac:dyDescent="0.25">
      <c r="A33" s="6">
        <v>46131</v>
      </c>
      <c r="B33" s="3" t="s">
        <v>59</v>
      </c>
      <c r="C33" s="7">
        <v>4000</v>
      </c>
      <c r="D33" s="8" t="s">
        <v>20</v>
      </c>
      <c r="E33" s="3" t="s">
        <v>60</v>
      </c>
      <c r="F33" s="3" t="s">
        <v>61</v>
      </c>
    </row>
    <row r="34" spans="1:6" x14ac:dyDescent="0.25">
      <c r="A34" s="6">
        <v>46132</v>
      </c>
      <c r="B34" s="3" t="s">
        <v>39</v>
      </c>
      <c r="C34" s="7">
        <v>12800</v>
      </c>
      <c r="D34" s="8" t="s">
        <v>20</v>
      </c>
      <c r="E34" s="3" t="s">
        <v>40</v>
      </c>
      <c r="F34" s="3" t="s">
        <v>41</v>
      </c>
    </row>
    <row r="35" spans="1:6" x14ac:dyDescent="0.25">
      <c r="A35" s="6">
        <v>46132</v>
      </c>
      <c r="B35" s="3" t="s">
        <v>34</v>
      </c>
      <c r="C35" s="7">
        <v>34000</v>
      </c>
      <c r="D35" s="8" t="s">
        <v>20</v>
      </c>
      <c r="E35" s="3" t="s">
        <v>35</v>
      </c>
      <c r="F35" s="3" t="s">
        <v>62</v>
      </c>
    </row>
    <row r="36" spans="1:6" x14ac:dyDescent="0.25">
      <c r="A36" s="6">
        <v>46134</v>
      </c>
      <c r="B36" s="3" t="s">
        <v>23</v>
      </c>
      <c r="C36" s="7">
        <v>55000</v>
      </c>
      <c r="D36" s="8" t="s">
        <v>20</v>
      </c>
      <c r="E36" s="3" t="s">
        <v>24</v>
      </c>
      <c r="F36" s="3" t="s">
        <v>25</v>
      </c>
    </row>
    <row r="37" spans="1:6" x14ac:dyDescent="0.25">
      <c r="A37" s="6">
        <v>46139</v>
      </c>
      <c r="B37" s="3" t="s">
        <v>30</v>
      </c>
      <c r="C37" s="7">
        <v>7000</v>
      </c>
      <c r="D37" s="8" t="s">
        <v>20</v>
      </c>
      <c r="E37" s="3" t="s">
        <v>21</v>
      </c>
      <c r="F37" s="3" t="s">
        <v>33</v>
      </c>
    </row>
    <row r="38" spans="1:6" x14ac:dyDescent="0.25">
      <c r="A38" s="6">
        <v>46141</v>
      </c>
      <c r="B38" s="3" t="s">
        <v>23</v>
      </c>
      <c r="C38" s="7">
        <v>62000</v>
      </c>
      <c r="D38" s="8" t="s">
        <v>20</v>
      </c>
      <c r="E38" s="3" t="s">
        <v>24</v>
      </c>
      <c r="F38" s="3" t="s">
        <v>25</v>
      </c>
    </row>
    <row r="39" spans="1:6" x14ac:dyDescent="0.25">
      <c r="A39" s="2" t="s">
        <v>63</v>
      </c>
      <c r="B39" s="2"/>
      <c r="C39" s="9">
        <f>SUM(C9:C38)</f>
        <v>848600</v>
      </c>
      <c r="D39" s="2"/>
      <c r="E39" s="2"/>
      <c r="F39" s="2"/>
    </row>
  </sheetData>
  <mergeCells count="4">
    <mergeCell ref="E3:F3"/>
    <mergeCell ref="E4:F4"/>
    <mergeCell ref="E5:F5"/>
    <mergeCell ref="E6:F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경비 정산서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2026-10-30T06:52:51Z</dcterms:created>
  <dcterms:modified xsi:type="dcterms:W3CDTF">2026-10-30T06:52:51Z</dcterms:modified>
</cp:coreProperties>
</file>